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25" i="1" l="1"/>
  <c r="D25" i="1"/>
  <c r="G25" i="1"/>
  <c r="H25" i="1"/>
  <c r="I25" i="1"/>
  <c r="K25" i="1"/>
  <c r="B2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" i="1"/>
</calcChain>
</file>

<file path=xl/sharedStrings.xml><?xml version="1.0" encoding="utf-8"?>
<sst xmlns="http://schemas.openxmlformats.org/spreadsheetml/2006/main" count="106" uniqueCount="38">
  <si>
    <t>教育学院</t>
  </si>
  <si>
    <t>心理学院</t>
  </si>
  <si>
    <t>文学院</t>
  </si>
  <si>
    <t>新闻传播学院</t>
  </si>
  <si>
    <t>历史文化学院</t>
  </si>
  <si>
    <t>马克思主义学院</t>
  </si>
  <si>
    <t>经济与工商管理学院</t>
  </si>
  <si>
    <t>公共管理学院</t>
  </si>
  <si>
    <t>法学院</t>
  </si>
  <si>
    <t>社会学院</t>
  </si>
  <si>
    <t>教育信息技术学院</t>
  </si>
  <si>
    <t>信息管理学院</t>
  </si>
  <si>
    <t>体育学院</t>
  </si>
  <si>
    <t>音乐学院</t>
  </si>
  <si>
    <t>美术学院</t>
  </si>
  <si>
    <t>数学与统计学学院</t>
  </si>
  <si>
    <t>物理科学与技术学院</t>
  </si>
  <si>
    <t>化学学院</t>
  </si>
  <si>
    <t>生命科学学院</t>
  </si>
  <si>
    <t>计算机学院</t>
  </si>
  <si>
    <t>政治与国际关系学院</t>
  </si>
  <si>
    <t>学院</t>
    <phoneticPr fontId="1" type="noConversion"/>
  </si>
  <si>
    <t>世纪鼎利奖学金</t>
  </si>
  <si>
    <t>逸华励志奖学金</t>
  </si>
  <si>
    <t>桂苑书香励志奖学金</t>
  </si>
  <si>
    <t>少数民族优秀学生奖学金</t>
  </si>
  <si>
    <t>发明创新奖学金</t>
  </si>
  <si>
    <t>朱友军奖学金</t>
    <phoneticPr fontId="1" type="noConversion"/>
  </si>
  <si>
    <t>黄永林学生文化创新励志奖学金</t>
    <phoneticPr fontId="1" type="noConversion"/>
  </si>
  <si>
    <t>精诚励志奖学金</t>
    <phoneticPr fontId="1" type="noConversion"/>
  </si>
  <si>
    <t>外国语学院</t>
    <phoneticPr fontId="1" type="noConversion"/>
  </si>
  <si>
    <t>城市与环境科学学院</t>
    <phoneticPr fontId="1" type="noConversion"/>
  </si>
  <si>
    <t>不限名额</t>
    <phoneticPr fontId="1" type="noConversion"/>
  </si>
  <si>
    <t>国防奖学金</t>
    <phoneticPr fontId="1" type="noConversion"/>
  </si>
  <si>
    <t>集体奖学金</t>
    <phoneticPr fontId="1" type="noConversion"/>
  </si>
  <si>
    <t>不限名额</t>
    <phoneticPr fontId="1" type="noConversion"/>
  </si>
  <si>
    <t>小计</t>
    <phoneticPr fontId="1" type="noConversion"/>
  </si>
  <si>
    <t>注意：1.本名额分配表只含本科生推荐名额，研究生名额请参看研工部相关通知；
      2.非学院所属集体直接申报集体奖学金中，不受名额限制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</si>
</sst>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NU/Downloads/201610261411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3">
          <cell r="A3" t="str">
            <v>计数项:姓名</v>
          </cell>
        </row>
        <row r="4">
          <cell r="A4" t="str">
            <v>学院</v>
          </cell>
          <cell r="B4" t="str">
            <v>汇总</v>
          </cell>
        </row>
        <row r="5">
          <cell r="A5" t="str">
            <v>城市与环境科学学院</v>
          </cell>
          <cell r="B5">
            <v>590</v>
          </cell>
          <cell r="C5">
            <v>590</v>
          </cell>
          <cell r="D5">
            <v>17.704426106526633</v>
          </cell>
          <cell r="E5">
            <v>18</v>
          </cell>
        </row>
        <row r="6">
          <cell r="A6" t="str">
            <v>法学院</v>
          </cell>
          <cell r="B6">
            <v>276</v>
          </cell>
          <cell r="C6">
            <v>276</v>
          </cell>
          <cell r="D6">
            <v>8.2820705176294069</v>
          </cell>
          <cell r="E6">
            <v>8</v>
          </cell>
        </row>
        <row r="7">
          <cell r="A7" t="str">
            <v>公共管理学院</v>
          </cell>
          <cell r="B7">
            <v>151</v>
          </cell>
          <cell r="C7">
            <v>151</v>
          </cell>
          <cell r="D7">
            <v>4.5311327831957993</v>
          </cell>
          <cell r="E7">
            <v>5</v>
          </cell>
        </row>
        <row r="8">
          <cell r="A8" t="str">
            <v>化学学院</v>
          </cell>
          <cell r="B8">
            <v>868</v>
          </cell>
          <cell r="C8">
            <v>868</v>
          </cell>
          <cell r="D8">
            <v>26.046511627906977</v>
          </cell>
          <cell r="E8">
            <v>26</v>
          </cell>
        </row>
        <row r="9">
          <cell r="A9" t="str">
            <v>计算机学院</v>
          </cell>
          <cell r="B9">
            <v>521</v>
          </cell>
          <cell r="C9">
            <v>521</v>
          </cell>
          <cell r="D9">
            <v>15.633908477119279</v>
          </cell>
          <cell r="E9">
            <v>16</v>
          </cell>
        </row>
        <row r="10">
          <cell r="A10" t="str">
            <v>教育信息技术学院</v>
          </cell>
          <cell r="B10">
            <v>372</v>
          </cell>
          <cell r="C10">
            <v>372</v>
          </cell>
          <cell r="D10">
            <v>11.162790697674419</v>
          </cell>
          <cell r="E10">
            <v>11</v>
          </cell>
        </row>
        <row r="11">
          <cell r="A11" t="str">
            <v>教育学院</v>
          </cell>
          <cell r="B11">
            <v>571</v>
          </cell>
          <cell r="C11">
            <v>571</v>
          </cell>
          <cell r="D11">
            <v>17.134283570892723</v>
          </cell>
          <cell r="E11">
            <v>17</v>
          </cell>
        </row>
        <row r="12">
          <cell r="A12" t="str">
            <v>经济与工商管理学院</v>
          </cell>
          <cell r="B12">
            <v>925</v>
          </cell>
          <cell r="C12">
            <v>925</v>
          </cell>
          <cell r="D12">
            <v>27.756939234808701</v>
          </cell>
          <cell r="E12">
            <v>28</v>
          </cell>
        </row>
        <row r="13">
          <cell r="A13" t="str">
            <v>历史文化学院</v>
          </cell>
          <cell r="B13">
            <v>566</v>
          </cell>
          <cell r="C13">
            <v>566</v>
          </cell>
          <cell r="D13">
            <v>16.984246061515378</v>
          </cell>
          <cell r="E13">
            <v>17</v>
          </cell>
        </row>
        <row r="14">
          <cell r="A14" t="str">
            <v>马克思主义学院</v>
          </cell>
          <cell r="B14">
            <v>326</v>
          </cell>
          <cell r="C14">
            <v>326</v>
          </cell>
          <cell r="D14">
            <v>9.7824456114028511</v>
          </cell>
          <cell r="E14">
            <v>10</v>
          </cell>
        </row>
        <row r="15">
          <cell r="A15" t="str">
            <v>美术学院</v>
          </cell>
          <cell r="B15">
            <v>559</v>
          </cell>
          <cell r="C15">
            <v>559</v>
          </cell>
          <cell r="D15">
            <v>16.774193548387096</v>
          </cell>
          <cell r="E15">
            <v>17</v>
          </cell>
        </row>
        <row r="16">
          <cell r="A16" t="str">
            <v>社会学院</v>
          </cell>
          <cell r="B16">
            <v>300</v>
          </cell>
          <cell r="C16">
            <v>300</v>
          </cell>
          <cell r="D16">
            <v>9.0022505626406595</v>
          </cell>
          <cell r="E16">
            <v>9</v>
          </cell>
        </row>
        <row r="17">
          <cell r="A17" t="str">
            <v>生命科学学院</v>
          </cell>
          <cell r="B17">
            <v>727</v>
          </cell>
          <cell r="C17">
            <v>727</v>
          </cell>
          <cell r="D17">
            <v>21.815453863465866</v>
          </cell>
          <cell r="E17">
            <v>22</v>
          </cell>
        </row>
        <row r="18">
          <cell r="A18" t="str">
            <v>数学与统计学学院</v>
          </cell>
          <cell r="B18">
            <v>1207</v>
          </cell>
          <cell r="C18">
            <v>1207</v>
          </cell>
          <cell r="D18">
            <v>36.21905476369092</v>
          </cell>
          <cell r="E18">
            <v>36</v>
          </cell>
        </row>
        <row r="19">
          <cell r="A19" t="str">
            <v>体育学院</v>
          </cell>
          <cell r="B19">
            <v>717</v>
          </cell>
          <cell r="C19">
            <v>717</v>
          </cell>
          <cell r="D19">
            <v>21.515378844711176</v>
          </cell>
          <cell r="E19">
            <v>22</v>
          </cell>
        </row>
        <row r="20">
          <cell r="A20" t="str">
            <v>外国语学院</v>
          </cell>
          <cell r="B20">
            <v>1023</v>
          </cell>
          <cell r="C20">
            <v>1023</v>
          </cell>
          <cell r="D20">
            <v>30.697674418604649</v>
          </cell>
          <cell r="E20">
            <v>31</v>
          </cell>
        </row>
        <row r="21">
          <cell r="A21" t="str">
            <v>文学院</v>
          </cell>
          <cell r="B21">
            <v>1095</v>
          </cell>
          <cell r="C21">
            <v>1095</v>
          </cell>
          <cell r="D21">
            <v>32.858214553638412</v>
          </cell>
          <cell r="E21">
            <v>33</v>
          </cell>
        </row>
        <row r="22">
          <cell r="A22" t="str">
            <v>物理科学与技术学院</v>
          </cell>
          <cell r="B22">
            <v>1038</v>
          </cell>
          <cell r="C22">
            <v>1038</v>
          </cell>
          <cell r="D22">
            <v>31.147786946736684</v>
          </cell>
          <cell r="E22">
            <v>31</v>
          </cell>
        </row>
        <row r="23">
          <cell r="A23" t="str">
            <v>心理学院</v>
          </cell>
          <cell r="B23">
            <v>308</v>
          </cell>
          <cell r="C23">
            <v>308</v>
          </cell>
          <cell r="D23">
            <v>9.2423105776444103</v>
          </cell>
          <cell r="E23">
            <v>9</v>
          </cell>
        </row>
        <row r="24">
          <cell r="A24" t="str">
            <v>新闻传播学院</v>
          </cell>
          <cell r="B24">
            <v>331</v>
          </cell>
          <cell r="C24">
            <v>331</v>
          </cell>
          <cell r="D24">
            <v>9.9324831207801942</v>
          </cell>
          <cell r="E24">
            <v>10</v>
          </cell>
        </row>
        <row r="25">
          <cell r="A25" t="str">
            <v>信息管理学院</v>
          </cell>
          <cell r="B25">
            <v>317</v>
          </cell>
          <cell r="C25">
            <v>317</v>
          </cell>
          <cell r="D25">
            <v>9.5123780945236298</v>
          </cell>
          <cell r="E25">
            <v>10</v>
          </cell>
        </row>
        <row r="26">
          <cell r="A26" t="str">
            <v>音乐学院</v>
          </cell>
          <cell r="B26">
            <v>542</v>
          </cell>
          <cell r="C26">
            <v>542</v>
          </cell>
          <cell r="D26">
            <v>16.264066016504124</v>
          </cell>
          <cell r="E26">
            <v>16</v>
          </cell>
        </row>
        <row r="27">
          <cell r="A27" t="str">
            <v>总计</v>
          </cell>
          <cell r="B27">
            <v>13330</v>
          </cell>
          <cell r="E27">
            <v>402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0" workbookViewId="0">
      <selection activeCell="A20" sqref="A20"/>
    </sheetView>
  </sheetViews>
  <sheetFormatPr defaultColWidth="17.5" defaultRowHeight="13.5" x14ac:dyDescent="0.15"/>
  <cols>
    <col min="1" max="1" width="22" style="7" customWidth="1"/>
    <col min="2" max="2" width="13.875" style="6" customWidth="1"/>
    <col min="3" max="3" width="9.875" style="6" customWidth="1"/>
    <col min="4" max="4" width="12.25" style="6" customWidth="1"/>
    <col min="5" max="5" width="15.125" style="7" customWidth="1"/>
    <col min="6" max="6" width="8.875" style="6" customWidth="1"/>
    <col min="7" max="7" width="8.75" style="7" customWidth="1"/>
    <col min="8" max="8" width="16.75" style="7" customWidth="1"/>
    <col min="9" max="9" width="10.125" style="6" customWidth="1"/>
    <col min="10" max="10" width="8.875" style="6" customWidth="1"/>
    <col min="11" max="11" width="8.5" style="6" customWidth="1"/>
    <col min="12" max="16384" width="17.5" style="6"/>
  </cols>
  <sheetData>
    <row r="1" spans="1:11" s="3" customFormat="1" ht="38.25" customHeight="1" x14ac:dyDescent="0.15">
      <c r="A1" s="1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33</v>
      </c>
      <c r="K1" s="2" t="s">
        <v>34</v>
      </c>
    </row>
    <row r="2" spans="1:11" s="5" customFormat="1" ht="18.75" customHeight="1" x14ac:dyDescent="0.15">
      <c r="A2" s="4" t="s">
        <v>0</v>
      </c>
      <c r="B2" s="4">
        <v>4</v>
      </c>
      <c r="C2" s="4">
        <v>4</v>
      </c>
      <c r="D2" s="4">
        <v>2</v>
      </c>
      <c r="E2" s="4" t="s">
        <v>35</v>
      </c>
      <c r="F2" s="4" t="s">
        <v>32</v>
      </c>
      <c r="G2" s="4">
        <v>1</v>
      </c>
      <c r="H2" s="4">
        <v>2</v>
      </c>
      <c r="I2" s="4">
        <v>2</v>
      </c>
      <c r="J2" s="4" t="s">
        <v>32</v>
      </c>
      <c r="K2" s="4">
        <f>VLOOKUP(A2,[1]Sheet2!$A$1:$E$65536,5,0)</f>
        <v>17</v>
      </c>
    </row>
    <row r="3" spans="1:11" s="5" customFormat="1" ht="18.75" customHeight="1" x14ac:dyDescent="0.15">
      <c r="A3" s="4" t="s">
        <v>1</v>
      </c>
      <c r="B3" s="4">
        <v>4</v>
      </c>
      <c r="C3" s="4">
        <v>2</v>
      </c>
      <c r="D3" s="4">
        <v>2</v>
      </c>
      <c r="E3" s="4" t="s">
        <v>35</v>
      </c>
      <c r="F3" s="4" t="s">
        <v>32</v>
      </c>
      <c r="G3" s="4">
        <v>1</v>
      </c>
      <c r="H3" s="4">
        <v>1</v>
      </c>
      <c r="I3" s="4">
        <v>2</v>
      </c>
      <c r="J3" s="4" t="s">
        <v>32</v>
      </c>
      <c r="K3" s="4">
        <f>VLOOKUP(A3,[1]Sheet2!$A$1:$E$65536,5,0)</f>
        <v>9</v>
      </c>
    </row>
    <row r="4" spans="1:11" s="5" customFormat="1" ht="18.75" customHeight="1" x14ac:dyDescent="0.15">
      <c r="A4" s="4" t="s">
        <v>2</v>
      </c>
      <c r="B4" s="4">
        <v>4</v>
      </c>
      <c r="C4" s="4">
        <v>8</v>
      </c>
      <c r="D4" s="4">
        <v>2</v>
      </c>
      <c r="E4" s="4" t="s">
        <v>35</v>
      </c>
      <c r="F4" s="4" t="s">
        <v>32</v>
      </c>
      <c r="G4" s="4">
        <v>6</v>
      </c>
      <c r="H4" s="4">
        <v>2</v>
      </c>
      <c r="I4" s="4">
        <v>2</v>
      </c>
      <c r="J4" s="4" t="s">
        <v>32</v>
      </c>
      <c r="K4" s="4">
        <f>VLOOKUP(A4,[1]Sheet2!$A$1:$E$65536,5,0)</f>
        <v>33</v>
      </c>
    </row>
    <row r="5" spans="1:11" s="5" customFormat="1" ht="18.75" customHeight="1" x14ac:dyDescent="0.15">
      <c r="A5" s="4" t="s">
        <v>3</v>
      </c>
      <c r="B5" s="4">
        <v>4</v>
      </c>
      <c r="C5" s="4">
        <v>2</v>
      </c>
      <c r="D5" s="4">
        <v>2</v>
      </c>
      <c r="E5" s="4" t="s">
        <v>35</v>
      </c>
      <c r="F5" s="4" t="s">
        <v>32</v>
      </c>
      <c r="G5" s="4">
        <v>1</v>
      </c>
      <c r="H5" s="4">
        <v>2</v>
      </c>
      <c r="I5" s="4">
        <v>2</v>
      </c>
      <c r="J5" s="4" t="s">
        <v>32</v>
      </c>
      <c r="K5" s="4">
        <f>VLOOKUP(A5,[1]Sheet2!$A$1:$E$65536,5,0)</f>
        <v>10</v>
      </c>
    </row>
    <row r="6" spans="1:11" s="5" customFormat="1" ht="18.75" customHeight="1" x14ac:dyDescent="0.15">
      <c r="A6" s="4" t="s">
        <v>4</v>
      </c>
      <c r="B6" s="4">
        <v>4</v>
      </c>
      <c r="C6" s="4">
        <v>4</v>
      </c>
      <c r="D6" s="4">
        <v>2</v>
      </c>
      <c r="E6" s="4" t="s">
        <v>35</v>
      </c>
      <c r="F6" s="4" t="s">
        <v>32</v>
      </c>
      <c r="G6" s="4">
        <v>1</v>
      </c>
      <c r="H6" s="4">
        <v>2</v>
      </c>
      <c r="I6" s="4">
        <v>2</v>
      </c>
      <c r="J6" s="4" t="s">
        <v>32</v>
      </c>
      <c r="K6" s="4">
        <f>VLOOKUP(A6,[1]Sheet2!$A$1:$E$65536,5,0)</f>
        <v>17</v>
      </c>
    </row>
    <row r="7" spans="1:11" s="5" customFormat="1" ht="18.75" customHeight="1" x14ac:dyDescent="0.15">
      <c r="A7" s="4" t="s">
        <v>5</v>
      </c>
      <c r="B7" s="4">
        <v>4</v>
      </c>
      <c r="C7" s="4">
        <v>2</v>
      </c>
      <c r="D7" s="4">
        <v>2</v>
      </c>
      <c r="E7" s="4" t="s">
        <v>35</v>
      </c>
      <c r="F7" s="4" t="s">
        <v>32</v>
      </c>
      <c r="G7" s="4">
        <v>1</v>
      </c>
      <c r="H7" s="4">
        <v>2</v>
      </c>
      <c r="I7" s="4">
        <v>2</v>
      </c>
      <c r="J7" s="4" t="s">
        <v>32</v>
      </c>
      <c r="K7" s="4">
        <f>VLOOKUP(A7,[1]Sheet2!$A$1:$E$65536,5,0)</f>
        <v>10</v>
      </c>
    </row>
    <row r="8" spans="1:11" s="5" customFormat="1" ht="18.75" customHeight="1" x14ac:dyDescent="0.15">
      <c r="A8" s="4" t="s">
        <v>6</v>
      </c>
      <c r="B8" s="4">
        <v>4</v>
      </c>
      <c r="C8" s="4">
        <v>6</v>
      </c>
      <c r="D8" s="4">
        <v>2</v>
      </c>
      <c r="E8" s="4" t="s">
        <v>35</v>
      </c>
      <c r="F8" s="4" t="s">
        <v>32</v>
      </c>
      <c r="G8" s="4">
        <v>2</v>
      </c>
      <c r="H8" s="4">
        <v>1</v>
      </c>
      <c r="I8" s="4">
        <v>2</v>
      </c>
      <c r="J8" s="4" t="s">
        <v>32</v>
      </c>
      <c r="K8" s="4">
        <f>VLOOKUP(A8,[1]Sheet2!$A$1:$E$65536,5,0)</f>
        <v>28</v>
      </c>
    </row>
    <row r="9" spans="1:11" s="5" customFormat="1" ht="18.75" customHeight="1" x14ac:dyDescent="0.15">
      <c r="A9" s="4" t="s">
        <v>7</v>
      </c>
      <c r="B9" s="4">
        <v>4</v>
      </c>
      <c r="C9" s="4">
        <v>2</v>
      </c>
      <c r="D9" s="4">
        <v>2</v>
      </c>
      <c r="E9" s="4" t="s">
        <v>35</v>
      </c>
      <c r="F9" s="4" t="s">
        <v>32</v>
      </c>
      <c r="G9" s="4">
        <v>1</v>
      </c>
      <c r="H9" s="4">
        <v>2</v>
      </c>
      <c r="I9" s="4">
        <v>2</v>
      </c>
      <c r="J9" s="4" t="s">
        <v>32</v>
      </c>
      <c r="K9" s="4">
        <f>VLOOKUP(A9,[1]Sheet2!$A$1:$E$65536,5,0)</f>
        <v>5</v>
      </c>
    </row>
    <row r="10" spans="1:11" s="5" customFormat="1" ht="18.75" customHeight="1" x14ac:dyDescent="0.15">
      <c r="A10" s="4" t="s">
        <v>8</v>
      </c>
      <c r="B10" s="4">
        <v>4</v>
      </c>
      <c r="C10" s="4">
        <v>2</v>
      </c>
      <c r="D10" s="4">
        <v>2</v>
      </c>
      <c r="E10" s="4" t="s">
        <v>35</v>
      </c>
      <c r="F10" s="4" t="s">
        <v>32</v>
      </c>
      <c r="G10" s="4">
        <v>1</v>
      </c>
      <c r="H10" s="4">
        <v>2</v>
      </c>
      <c r="I10" s="4">
        <v>2</v>
      </c>
      <c r="J10" s="4" t="s">
        <v>32</v>
      </c>
      <c r="K10" s="4">
        <f>VLOOKUP(A10,[1]Sheet2!$A$1:$E$65536,5,0)</f>
        <v>8</v>
      </c>
    </row>
    <row r="11" spans="1:11" s="5" customFormat="1" ht="18.75" customHeight="1" x14ac:dyDescent="0.15">
      <c r="A11" s="4" t="s">
        <v>9</v>
      </c>
      <c r="B11" s="4">
        <v>4</v>
      </c>
      <c r="C11" s="4">
        <v>2</v>
      </c>
      <c r="D11" s="4">
        <v>2</v>
      </c>
      <c r="E11" s="4" t="s">
        <v>35</v>
      </c>
      <c r="F11" s="4" t="s">
        <v>32</v>
      </c>
      <c r="G11" s="4">
        <v>1</v>
      </c>
      <c r="H11" s="4">
        <v>2</v>
      </c>
      <c r="I11" s="4">
        <v>2</v>
      </c>
      <c r="J11" s="4" t="s">
        <v>32</v>
      </c>
      <c r="K11" s="4">
        <f>VLOOKUP(A11,[1]Sheet2!$A$1:$E$65536,5,0)</f>
        <v>9</v>
      </c>
    </row>
    <row r="12" spans="1:11" s="5" customFormat="1" ht="18.75" customHeight="1" x14ac:dyDescent="0.15">
      <c r="A12" s="4" t="s">
        <v>30</v>
      </c>
      <c r="B12" s="4">
        <v>4</v>
      </c>
      <c r="C12" s="4">
        <v>8</v>
      </c>
      <c r="D12" s="4">
        <v>2</v>
      </c>
      <c r="E12" s="4" t="s">
        <v>35</v>
      </c>
      <c r="F12" s="4" t="s">
        <v>32</v>
      </c>
      <c r="G12" s="4">
        <v>1</v>
      </c>
      <c r="H12" s="4">
        <v>2</v>
      </c>
      <c r="I12" s="4">
        <v>2</v>
      </c>
      <c r="J12" s="4" t="s">
        <v>32</v>
      </c>
      <c r="K12" s="4">
        <f>VLOOKUP(A12,[1]Sheet2!$A$1:$E$65536,5,0)</f>
        <v>31</v>
      </c>
    </row>
    <row r="13" spans="1:11" s="5" customFormat="1" ht="18.75" customHeight="1" x14ac:dyDescent="0.15">
      <c r="A13" s="4" t="s">
        <v>10</v>
      </c>
      <c r="B13" s="4">
        <v>8</v>
      </c>
      <c r="C13" s="4">
        <v>2</v>
      </c>
      <c r="D13" s="4">
        <v>2</v>
      </c>
      <c r="E13" s="4" t="s">
        <v>35</v>
      </c>
      <c r="F13" s="4" t="s">
        <v>32</v>
      </c>
      <c r="G13" s="4">
        <v>1</v>
      </c>
      <c r="H13" s="4">
        <v>1</v>
      </c>
      <c r="I13" s="4">
        <v>2</v>
      </c>
      <c r="J13" s="4" t="s">
        <v>32</v>
      </c>
      <c r="K13" s="4">
        <f>VLOOKUP(A13,[1]Sheet2!$A$1:$E$65536,5,0)</f>
        <v>11</v>
      </c>
    </row>
    <row r="14" spans="1:11" s="5" customFormat="1" ht="18.75" customHeight="1" x14ac:dyDescent="0.15">
      <c r="A14" s="4" t="s">
        <v>11</v>
      </c>
      <c r="B14" s="4">
        <v>8</v>
      </c>
      <c r="C14" s="4">
        <v>2</v>
      </c>
      <c r="D14" s="4">
        <v>2</v>
      </c>
      <c r="E14" s="4" t="s">
        <v>35</v>
      </c>
      <c r="F14" s="4" t="s">
        <v>32</v>
      </c>
      <c r="G14" s="4">
        <v>1</v>
      </c>
      <c r="H14" s="4">
        <v>1</v>
      </c>
      <c r="I14" s="4">
        <v>2</v>
      </c>
      <c r="J14" s="4" t="s">
        <v>32</v>
      </c>
      <c r="K14" s="4">
        <f>VLOOKUP(A14,[1]Sheet2!$A$1:$E$65536,5,0)</f>
        <v>10</v>
      </c>
    </row>
    <row r="15" spans="1:11" s="5" customFormat="1" ht="18.75" customHeight="1" x14ac:dyDescent="0.15">
      <c r="A15" s="4" t="s">
        <v>12</v>
      </c>
      <c r="B15" s="4">
        <v>4</v>
      </c>
      <c r="C15" s="4">
        <v>6</v>
      </c>
      <c r="D15" s="4">
        <v>2</v>
      </c>
      <c r="E15" s="4" t="s">
        <v>35</v>
      </c>
      <c r="F15" s="4" t="s">
        <v>32</v>
      </c>
      <c r="G15" s="4">
        <v>1</v>
      </c>
      <c r="H15" s="4">
        <v>1</v>
      </c>
      <c r="I15" s="4">
        <v>2</v>
      </c>
      <c r="J15" s="4" t="s">
        <v>32</v>
      </c>
      <c r="K15" s="4">
        <f>VLOOKUP(A15,[1]Sheet2!$A$1:$E$65536,5,0)</f>
        <v>22</v>
      </c>
    </row>
    <row r="16" spans="1:11" s="5" customFormat="1" ht="18.75" customHeight="1" x14ac:dyDescent="0.15">
      <c r="A16" s="4" t="s">
        <v>13</v>
      </c>
      <c r="B16" s="4">
        <v>4</v>
      </c>
      <c r="C16" s="4">
        <v>4</v>
      </c>
      <c r="D16" s="4">
        <v>2</v>
      </c>
      <c r="E16" s="4" t="s">
        <v>35</v>
      </c>
      <c r="F16" s="4" t="s">
        <v>32</v>
      </c>
      <c r="G16" s="4">
        <v>1</v>
      </c>
      <c r="H16" s="4">
        <v>2</v>
      </c>
      <c r="I16" s="4">
        <v>2</v>
      </c>
      <c r="J16" s="4" t="s">
        <v>32</v>
      </c>
      <c r="K16" s="4">
        <f>VLOOKUP(A16,[1]Sheet2!$A$1:$E$65536,5,0)</f>
        <v>16</v>
      </c>
    </row>
    <row r="17" spans="1:11" s="5" customFormat="1" ht="18.75" customHeight="1" x14ac:dyDescent="0.15">
      <c r="A17" s="4" t="s">
        <v>14</v>
      </c>
      <c r="B17" s="4">
        <v>4</v>
      </c>
      <c r="C17" s="4">
        <v>4</v>
      </c>
      <c r="D17" s="4">
        <v>2</v>
      </c>
      <c r="E17" s="4" t="s">
        <v>35</v>
      </c>
      <c r="F17" s="4" t="s">
        <v>32</v>
      </c>
      <c r="G17" s="4">
        <v>1</v>
      </c>
      <c r="H17" s="4">
        <v>2</v>
      </c>
      <c r="I17" s="4">
        <v>2</v>
      </c>
      <c r="J17" s="4" t="s">
        <v>32</v>
      </c>
      <c r="K17" s="4">
        <f>VLOOKUP(A17,[1]Sheet2!$A$1:$E$65536,5,0)</f>
        <v>17</v>
      </c>
    </row>
    <row r="18" spans="1:11" s="5" customFormat="1" ht="18.75" customHeight="1" x14ac:dyDescent="0.15">
      <c r="A18" s="4" t="s">
        <v>15</v>
      </c>
      <c r="B18" s="4">
        <v>4</v>
      </c>
      <c r="C18" s="4">
        <v>10</v>
      </c>
      <c r="D18" s="4">
        <v>2</v>
      </c>
      <c r="E18" s="4" t="s">
        <v>35</v>
      </c>
      <c r="F18" s="4" t="s">
        <v>32</v>
      </c>
      <c r="G18" s="4">
        <v>1</v>
      </c>
      <c r="H18" s="4">
        <v>1</v>
      </c>
      <c r="I18" s="4">
        <v>2</v>
      </c>
      <c r="J18" s="4" t="s">
        <v>32</v>
      </c>
      <c r="K18" s="4">
        <f>VLOOKUP(A18,[1]Sheet2!$A$1:$E$65536,5,0)</f>
        <v>36</v>
      </c>
    </row>
    <row r="19" spans="1:11" s="5" customFormat="1" ht="18.75" customHeight="1" x14ac:dyDescent="0.15">
      <c r="A19" s="4" t="s">
        <v>16</v>
      </c>
      <c r="B19" s="4">
        <v>10</v>
      </c>
      <c r="C19" s="4">
        <v>8</v>
      </c>
      <c r="D19" s="4">
        <v>2</v>
      </c>
      <c r="E19" s="4" t="s">
        <v>35</v>
      </c>
      <c r="F19" s="4" t="s">
        <v>32</v>
      </c>
      <c r="G19" s="4">
        <v>1</v>
      </c>
      <c r="H19" s="4">
        <v>1</v>
      </c>
      <c r="I19" s="4">
        <v>2</v>
      </c>
      <c r="J19" s="4" t="s">
        <v>32</v>
      </c>
      <c r="K19" s="4">
        <f>VLOOKUP(A19,[1]Sheet2!$A$1:$E$65536,5,0)</f>
        <v>31</v>
      </c>
    </row>
    <row r="20" spans="1:11" s="9" customFormat="1" ht="18.75" customHeight="1" x14ac:dyDescent="0.15">
      <c r="A20" s="8" t="s">
        <v>17</v>
      </c>
      <c r="B20" s="8">
        <v>4</v>
      </c>
      <c r="C20" s="8">
        <v>6</v>
      </c>
      <c r="D20" s="8">
        <v>2</v>
      </c>
      <c r="E20" s="8" t="s">
        <v>35</v>
      </c>
      <c r="F20" s="8" t="s">
        <v>32</v>
      </c>
      <c r="G20" s="8">
        <v>1</v>
      </c>
      <c r="H20" s="8">
        <v>1</v>
      </c>
      <c r="I20" s="8">
        <v>2</v>
      </c>
      <c r="J20" s="8" t="s">
        <v>32</v>
      </c>
      <c r="K20" s="8">
        <f>VLOOKUP(A20,[1]Sheet2!$A$1:$E$65536,5,0)</f>
        <v>26</v>
      </c>
    </row>
    <row r="21" spans="1:11" s="5" customFormat="1" ht="18.75" customHeight="1" x14ac:dyDescent="0.15">
      <c r="A21" s="4" t="s">
        <v>18</v>
      </c>
      <c r="B21" s="4">
        <v>4</v>
      </c>
      <c r="C21" s="4">
        <v>6</v>
      </c>
      <c r="D21" s="4">
        <v>2</v>
      </c>
      <c r="E21" s="4" t="s">
        <v>35</v>
      </c>
      <c r="F21" s="4" t="s">
        <v>32</v>
      </c>
      <c r="G21" s="4">
        <v>1</v>
      </c>
      <c r="H21" s="4">
        <v>1</v>
      </c>
      <c r="I21" s="4">
        <v>2</v>
      </c>
      <c r="J21" s="4" t="s">
        <v>32</v>
      </c>
      <c r="K21" s="4">
        <f>VLOOKUP(A21,[1]Sheet2!$A$1:$E$65536,5,0)</f>
        <v>22</v>
      </c>
    </row>
    <row r="22" spans="1:11" s="5" customFormat="1" ht="18.75" customHeight="1" x14ac:dyDescent="0.15">
      <c r="A22" s="4" t="s">
        <v>19</v>
      </c>
      <c r="B22" s="4">
        <v>10</v>
      </c>
      <c r="C22" s="4">
        <v>4</v>
      </c>
      <c r="D22" s="4">
        <v>2</v>
      </c>
      <c r="E22" s="4" t="s">
        <v>35</v>
      </c>
      <c r="F22" s="4" t="s">
        <v>32</v>
      </c>
      <c r="G22" s="4">
        <v>1</v>
      </c>
      <c r="H22" s="4">
        <v>1</v>
      </c>
      <c r="I22" s="4">
        <v>2</v>
      </c>
      <c r="J22" s="4" t="s">
        <v>32</v>
      </c>
      <c r="K22" s="4">
        <f>VLOOKUP(A22,[1]Sheet2!$A$1:$E$65536,5,0)</f>
        <v>16</v>
      </c>
    </row>
    <row r="23" spans="1:11" s="5" customFormat="1" ht="18.75" customHeight="1" x14ac:dyDescent="0.15">
      <c r="A23" s="4" t="s">
        <v>31</v>
      </c>
      <c r="B23" s="4">
        <v>4</v>
      </c>
      <c r="C23" s="4">
        <v>4</v>
      </c>
      <c r="D23" s="4">
        <v>2</v>
      </c>
      <c r="E23" s="4" t="s">
        <v>35</v>
      </c>
      <c r="F23" s="4" t="s">
        <v>32</v>
      </c>
      <c r="G23" s="4">
        <v>1</v>
      </c>
      <c r="H23" s="4">
        <v>1</v>
      </c>
      <c r="I23" s="4">
        <v>2</v>
      </c>
      <c r="J23" s="4" t="s">
        <v>32</v>
      </c>
      <c r="K23" s="4">
        <f>VLOOKUP(A23,[1]Sheet2!$A$1:$E$65536,5,0)</f>
        <v>18</v>
      </c>
    </row>
    <row r="24" spans="1:11" s="5" customFormat="1" ht="18.75" customHeight="1" x14ac:dyDescent="0.15">
      <c r="A24" s="4" t="s">
        <v>20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 t="s">
        <v>32</v>
      </c>
      <c r="K24" s="4">
        <v>0</v>
      </c>
    </row>
    <row r="25" spans="1:11" ht="18.75" customHeight="1" x14ac:dyDescent="0.15">
      <c r="A25" s="4" t="s">
        <v>36</v>
      </c>
      <c r="B25" s="4">
        <f>SUM(B2:B24)</f>
        <v>108</v>
      </c>
      <c r="C25" s="4">
        <f t="shared" ref="C25:K25" si="0">SUM(C2:C24)</f>
        <v>98</v>
      </c>
      <c r="D25" s="4">
        <f t="shared" si="0"/>
        <v>44</v>
      </c>
      <c r="E25" s="4" t="s">
        <v>35</v>
      </c>
      <c r="F25" s="4" t="s">
        <v>35</v>
      </c>
      <c r="G25" s="4">
        <f t="shared" si="0"/>
        <v>28</v>
      </c>
      <c r="H25" s="4">
        <f t="shared" si="0"/>
        <v>33</v>
      </c>
      <c r="I25" s="4">
        <f t="shared" si="0"/>
        <v>44</v>
      </c>
      <c r="J25" s="4" t="s">
        <v>32</v>
      </c>
      <c r="K25" s="4">
        <f t="shared" si="0"/>
        <v>402</v>
      </c>
    </row>
    <row r="26" spans="1:11" ht="26.25" customHeight="1" x14ac:dyDescent="0.15">
      <c r="A26" s="10" t="s">
        <v>37</v>
      </c>
      <c r="B26" s="11"/>
      <c r="C26" s="11"/>
      <c r="D26" s="11"/>
      <c r="E26" s="11"/>
      <c r="F26" s="11"/>
      <c r="G26" s="11"/>
      <c r="H26" s="11"/>
    </row>
  </sheetData>
  <mergeCells count="1">
    <mergeCell ref="A26:H26"/>
  </mergeCells>
  <phoneticPr fontId="1" type="noConversion"/>
  <pageMargins left="0.70866141732283472" right="0.51181102362204722" top="0.47244094488188981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2016-10-28T09:32:53Z</dcterms:modified>
</cp:coreProperties>
</file>